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730" windowHeight="11760"/>
  </bookViews>
  <sheets>
    <sheet name="Расход" sheetId="1" r:id="rId1"/>
    <sheet name="Приход" sheetId="2" r:id="rId2"/>
  </sheets>
  <definedNames>
    <definedName name="_xlnm._FilterDatabase" localSheetId="1" hidden="1">Приход!$A$2:$IV$39</definedName>
    <definedName name="_xlnm._FilterDatabase" localSheetId="0" hidden="1">Расход!$A$1:$C$13</definedName>
  </definedNames>
  <calcPr calcId="145621" refMode="R1C1"/>
</workbook>
</file>

<file path=xl/calcChain.xml><?xml version="1.0" encoding="utf-8"?>
<calcChain xmlns="http://schemas.openxmlformats.org/spreadsheetml/2006/main">
  <c r="C39" i="2" l="1"/>
  <c r="C43" i="2"/>
  <c r="C11" i="1"/>
  <c r="C5" i="1"/>
  <c r="C12" i="1"/>
  <c r="C13" i="1"/>
</calcChain>
</file>

<file path=xl/comments1.xml><?xml version="1.0" encoding="utf-8"?>
<comments xmlns="http://schemas.openxmlformats.org/spreadsheetml/2006/main">
  <authors>
    <author>Sergio</author>
  </authors>
  <commentList>
    <comment ref="C4" authorId="0">
      <text>
        <r>
          <rPr>
            <sz val="9"/>
            <color indexed="81"/>
            <rFont val="Tahoma"/>
            <family val="2"/>
            <charset val="204"/>
          </rPr>
          <t>Договор № 120/17 от 09.11.2017 на сумму 30 038,30 руб</t>
        </r>
      </text>
    </comment>
    <comment ref="C6" authorId="0">
      <text>
        <r>
          <rPr>
            <sz val="9"/>
            <color indexed="81"/>
            <rFont val="Tahoma"/>
            <family val="2"/>
            <charset val="204"/>
          </rPr>
          <t xml:space="preserve">Договор № 120/17 от 09.11.2017 на сумму 30 038,30 руб
</t>
        </r>
      </text>
    </comment>
    <comment ref="B10" authorId="0">
      <text>
        <r>
          <rPr>
            <sz val="9"/>
            <color indexed="81"/>
            <rFont val="Tahoma"/>
            <charset val="1"/>
          </rPr>
          <t>Счет 2538 от 02.11.2017 г м-влд 2 билета</t>
        </r>
      </text>
    </comment>
    <comment ref="B38" authorId="0">
      <text>
        <r>
          <rPr>
            <sz val="9"/>
            <color indexed="81"/>
            <rFont val="Tahoma"/>
            <charset val="1"/>
          </rPr>
          <t>Приобретение фондом соц.страха</t>
        </r>
      </text>
    </comment>
    <comment ref="B39" authorId="0">
      <text>
        <r>
          <rPr>
            <sz val="9"/>
            <color indexed="81"/>
            <rFont val="Tahoma"/>
            <family val="2"/>
            <charset val="204"/>
          </rPr>
          <t>Приобретение фондом соц.страха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<sst xmlns="http://schemas.openxmlformats.org/spreadsheetml/2006/main" count="146" uniqueCount="81">
  <si>
    <t>Итого со счета фонда</t>
  </si>
  <si>
    <t>Помощь благотворителей</t>
  </si>
  <si>
    <t xml:space="preserve">Итого </t>
  </si>
  <si>
    <t>Благотворительное пожертвование</t>
  </si>
  <si>
    <t>Дата</t>
  </si>
  <si>
    <t>Назначение платежа</t>
  </si>
  <si>
    <t>Сумма</t>
  </si>
  <si>
    <t>Расходы в рамках проекта, акции, мерориятия</t>
  </si>
  <si>
    <t>Лабораторные исследования Крон Дарина</t>
  </si>
  <si>
    <t>Лабораторные исследования Власов Вячеслав</t>
  </si>
  <si>
    <t>1 упаковка</t>
  </si>
  <si>
    <t>2 упаковки</t>
  </si>
  <si>
    <t>Лабораторные исследования Сиренко Марина</t>
  </si>
  <si>
    <t>Игрушки в корбку храбрости</t>
  </si>
  <si>
    <t>Лабораторные исследования Чуйко Максим</t>
  </si>
  <si>
    <t>Лабораторные исследования Акуленко Анастасия</t>
  </si>
  <si>
    <t>Лабораторные исследования Маньшин Алексей</t>
  </si>
  <si>
    <t>Лабораторные исследования Таскина Камилла</t>
  </si>
  <si>
    <t>Лабораторные исследования Доценко Тимур</t>
  </si>
  <si>
    <t>Лабораторные исследования Кан Анастасия</t>
  </si>
  <si>
    <t>Лабораторные исследования Лысенко Злата</t>
  </si>
  <si>
    <t>Лабораторные исследования Краснобаева Наталья</t>
  </si>
  <si>
    <t>Лабораторные исследования Доброкотова Кира</t>
  </si>
  <si>
    <t>анализ</t>
  </si>
  <si>
    <t>Лабораторные исследования Кватерчук Мария</t>
  </si>
  <si>
    <t>Лабораторные исследования Пилат Артем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</si>
  <si>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</si>
  <si>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</si>
  <si>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10 000 руб.</t>
  </si>
  <si>
    <t>Подгузники Малярук Матвей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</si>
  <si>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</si>
  <si>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Беляйкин Виктор + сопровождение (Трансплантация костного мозга ФГБУ ФНКЦ ДГОИ им. Дмитрия Рогачева)</t>
  </si>
  <si>
    <t>Лабораторные исследования в ООО "ТАФИ-Диагностика"  Набоков Александр</t>
  </si>
  <si>
    <t>1 услуга</t>
  </si>
  <si>
    <t>Благотворительное пожертвование с проведения мероприятия "Щедрый вторник"</t>
  </si>
  <si>
    <t>Лабораторные исследования за октябрь 2017: Бигун Лидия, Зимин Никита,  Крон Дарина,  Набоков Александр, Биганова Анжелика,  Савинов Сергей, Киреенко Денис, Вотинова Арина,  Холяпин Дмитрий, Сокур Екатерина, Чуйко Максим,  Гончаров Иван</t>
  </si>
  <si>
    <t>Благотворительное пожертвование Гах Борис Константинович</t>
  </si>
  <si>
    <t>Благотворительное пожертвование ООО "Эльсаб"</t>
  </si>
  <si>
    <t>Благотворительное пожертвование Лапшин Михаил Иванович</t>
  </si>
  <si>
    <t>Приобретение  препарата иммунодепрессанта «Сандиммун Неорал» (Замашкин Сергей)</t>
  </si>
  <si>
    <t>Обследование МНТК МТ им Федорова - Ретинокамера Чуйко Максим</t>
  </si>
  <si>
    <t>Разовые пеленки Дорохов Сергей</t>
  </si>
  <si>
    <t xml:space="preserve">Разовые пеленки Гончаров Иван </t>
  </si>
  <si>
    <t>Пчельникова Вероника + сопровождение (контрольный осмотр НИИ им. "Блохина", обследование МНТК МТ им Федорова)</t>
  </si>
  <si>
    <t>Чуйко Максим + сопровождение (обследование МНТК МТ им Федорова)</t>
  </si>
  <si>
    <t>Протас Алина + сопровождение (обследование ФГУ ЦИТО им Н.И. Приорова)</t>
  </si>
  <si>
    <t>Детское питание Бояршинов Петр (Нутридринк Малоежка Педиашур)</t>
  </si>
  <si>
    <t>Детское питание Бояршинов Петр ("Бабушкино лукошко")</t>
  </si>
  <si>
    <t>6 банок</t>
  </si>
  <si>
    <t>Подгузники Тимченко Кирилл</t>
  </si>
  <si>
    <t>Подгузники Симонов Владимир</t>
  </si>
  <si>
    <t>3 упаковки</t>
  </si>
  <si>
    <t>1 упаковки</t>
  </si>
  <si>
    <t>Лабораторные исследования в ООО "ТАФИ-Диагностика"  Жижимова Светлана</t>
  </si>
  <si>
    <t>Лабораторные исследования в ООО "ТАФИ-Диагностика"  Цурин Артем</t>
  </si>
  <si>
    <t>Лабораторные исследования в ООО "ТАФИ-Диагностика"  Чеканов Тамерлан</t>
  </si>
  <si>
    <t>Лабораторные исследования в ООО "ТАФИ-Диагностика"  Зорина Надежда</t>
  </si>
  <si>
    <t>Лабораторные исследования в ООО "ТАФИ-Диагностика"  Павлов Кирилл</t>
  </si>
  <si>
    <t>Лабораторные исследования в ООО "ТАФИ-Диагностика"  Лавров Степан</t>
  </si>
  <si>
    <t>Лабораторные исследования в ООО "ТАФИ-Диагностика"  Заболотина Анастасия</t>
  </si>
  <si>
    <t>Лабораторные исследования в ООО "ТАФИ-Диагностика"  Кан Анастасия</t>
  </si>
  <si>
    <t>Лабораторные исследования в ООО "ТАФИ-Диагностика"  Тигаева Марина</t>
  </si>
  <si>
    <t>Лабораторные исследования в ООО "ТАФИ-Диагностика"  Дарабан Есения</t>
  </si>
  <si>
    <t>Лабораторные исследования в ООО "ТАФИ-Диагностика"  Бояршинов Петр</t>
  </si>
  <si>
    <t>3 услуги</t>
  </si>
  <si>
    <t>Влажные салфетки Тимченко Кирилл</t>
  </si>
  <si>
    <t>Влажные салфетки Симонов Владимир</t>
  </si>
  <si>
    <t>1 билет</t>
  </si>
  <si>
    <t>Авиаперелет Чуйко Максим, обследование МНТК МТ им Федорова, Владивосток - Москва</t>
  </si>
  <si>
    <t xml:space="preserve">Авиаперелет Чуйко Максим, обследование МНТК МТ им Федорова, Москва - Владивосток </t>
  </si>
  <si>
    <t xml:space="preserve"> TNT почта Сокур Екатерина (экспресс перевозка парафиновые блоки + стекло)</t>
  </si>
  <si>
    <t>Транспортизация костного мозга ФГБУ ФНКЦ ДГОИ им. Дмитрия Рогачева, Цурин Артем</t>
  </si>
  <si>
    <t>Транспортизация костного мозга ФГБУ ФНКЦ ДГОИ им. Дмитрия Рогачева, Бояршинов Петр</t>
  </si>
  <si>
    <t>Благотворительное пожертвование Титов Евгений Вячеславович</t>
  </si>
  <si>
    <t>Благотворительное пожертвование Инфотех</t>
  </si>
  <si>
    <t>Авиаперелет Вотинова Арина, Лучевая терапия ФГБУ РНЦР МЗ РФ, Владивосток - Москва</t>
  </si>
  <si>
    <t>Приобретение  препарата  изотретиноин «Роаккутан»  (Гончаров Иван)</t>
  </si>
  <si>
    <t>Диски DR</t>
  </si>
  <si>
    <t>Возврат ДС за Авиаперелет Постойкина Марина Анатольевна и Малетина Наталья Владимировна, Съезд онкологов, Владивосток - Москва - Владивосток</t>
  </si>
  <si>
    <t>Прочие поступления</t>
  </si>
  <si>
    <t xml:space="preserve"> 2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</si>
</sst>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12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charset val="1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4" fontId="3" fillId="0" borderId="0" xfId="0" applyNumberFormat="1" applyFont="1" applyFill="1" applyBorder="1" applyAlignment="1"/>
    <xf numFmtId="0" fontId="3" fillId="0" borderId="0" xfId="0" applyFont="1" applyBorder="1" applyAlignment="1"/>
    <xf numFmtId="4" fontId="3" fillId="0" borderId="4" xfId="0" applyNumberFormat="1" applyFont="1" applyFill="1" applyBorder="1" applyAlignment="1"/>
    <xf numFmtId="0" fontId="3" fillId="0" borderId="0" xfId="0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5" xfId="0" applyNumberFormat="1" applyFont="1" applyFill="1" applyBorder="1" applyAlignment="1">
      <alignment horizontal="center" wrapText="1"/>
    </xf>
    <xf numFmtId="4" fontId="5" fillId="0" borderId="0" xfId="0" applyNumberFormat="1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wrapText="1"/>
    </xf>
    <xf numFmtId="164" fontId="5" fillId="0" borderId="15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4" fontId="5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wrapText="1"/>
    </xf>
    <xf numFmtId="4" fontId="5" fillId="0" borderId="0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164" fontId="5" fillId="0" borderId="18" xfId="0" applyNumberFormat="1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4" fontId="7" fillId="0" borderId="11" xfId="0" applyNumberFormat="1" applyFont="1" applyBorder="1" applyAlignment="1">
      <alignment horizontal="center" wrapText="1"/>
    </xf>
    <xf numFmtId="164" fontId="5" fillId="0" borderId="20" xfId="0" applyNumberFormat="1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4" fontId="7" fillId="0" borderId="17" xfId="0" applyNumberFormat="1" applyFont="1" applyBorder="1" applyAlignment="1">
      <alignment horizontal="center" wrapText="1"/>
    </xf>
    <xf numFmtId="164" fontId="7" fillId="0" borderId="15" xfId="0" applyNumberFormat="1" applyFont="1" applyBorder="1" applyAlignment="1">
      <alignment horizontal="center" wrapText="1"/>
    </xf>
    <xf numFmtId="164" fontId="5" fillId="0" borderId="16" xfId="0" applyNumberFormat="1" applyFont="1" applyBorder="1" applyAlignment="1">
      <alignment horizontal="center" wrapText="1"/>
    </xf>
    <xf numFmtId="4" fontId="8" fillId="0" borderId="0" xfId="0" applyNumberFormat="1" applyFont="1" applyAlignment="1"/>
    <xf numFmtId="0" fontId="8" fillId="0" borderId="0" xfId="0" applyFont="1" applyAlignment="1"/>
    <xf numFmtId="164" fontId="5" fillId="0" borderId="22" xfId="0" applyNumberFormat="1" applyFont="1" applyBorder="1" applyAlignment="1">
      <alignment horizontal="center" wrapText="1"/>
    </xf>
    <xf numFmtId="0" fontId="5" fillId="0" borderId="0" xfId="0" applyFont="1" applyFill="1" applyAlignment="1"/>
    <xf numFmtId="164" fontId="5" fillId="0" borderId="3" xfId="0" applyNumberFormat="1" applyFont="1" applyBorder="1" applyAlignment="1">
      <alignment horizontal="center" wrapText="1"/>
    </xf>
    <xf numFmtId="0" fontId="5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4" fontId="5" fillId="0" borderId="6" xfId="0" applyNumberFormat="1" applyFont="1" applyBorder="1" applyAlignment="1">
      <alignment horizontal="right" wrapText="1"/>
    </xf>
    <xf numFmtId="14" fontId="5" fillId="0" borderId="5" xfId="0" applyNumberFormat="1" applyFont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right" wrapText="1"/>
    </xf>
    <xf numFmtId="4" fontId="0" fillId="0" borderId="6" xfId="0" applyNumberFormat="1" applyFill="1" applyBorder="1" applyAlignment="1">
      <alignment horizontal="right"/>
    </xf>
    <xf numFmtId="4" fontId="10" fillId="0" borderId="6" xfId="0" applyNumberFormat="1" applyFont="1" applyFill="1" applyBorder="1" applyAlignment="1">
      <alignment horizontal="right"/>
    </xf>
    <xf numFmtId="14" fontId="5" fillId="0" borderId="12" xfId="0" applyNumberFormat="1" applyFont="1" applyBorder="1" applyAlignment="1">
      <alignment horizontal="center" wrapText="1"/>
    </xf>
    <xf numFmtId="4" fontId="5" fillId="0" borderId="23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Border="1" applyAlignment="1"/>
    <xf numFmtId="0" fontId="1" fillId="0" borderId="8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/>
    <xf numFmtId="4" fontId="11" fillId="0" borderId="6" xfId="0" applyNumberFormat="1" applyFont="1" applyFill="1" applyBorder="1" applyAlignment="1">
      <alignment horizontal="right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5" fillId="0" borderId="19" xfId="0" applyNumberFormat="1" applyFont="1" applyFill="1" applyBorder="1" applyAlignment="1">
      <alignment horizontal="right" wrapText="1"/>
    </xf>
    <xf numFmtId="9" fontId="5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64"/>
  <sheetViews>
    <sheetView tabSelected="1" topLeftCell="A7" workbookViewId="0">
      <selection activeCell="C12" sqref="C12"/>
    </sheetView>
  </sheetViews>
  <sheetFormatPr defaultColWidth="9" defaultRowHeight="15" x14ac:dyDescent="0.25"/>
  <cols>
    <col min="1" max="1" width="12" style="19" customWidth="1"/>
    <col min="2" max="2" width="49.28515625" style="19" customWidth="1"/>
    <col min="3" max="3" width="12.5703125" style="28" customWidth="1"/>
    <col min="4" max="4" width="19" style="18" customWidth="1"/>
    <col min="5" max="5" width="9.140625" style="18"/>
    <col min="6" max="6" width="9.7109375" style="18" customWidth="1"/>
    <col min="7" max="256" width="9.140625" style="18" customWidth="1"/>
    <col min="257" max="16384" width="9" style="18"/>
  </cols>
  <sheetData>
    <row r="1" spans="1:6" ht="15.75" thickBot="1" x14ac:dyDescent="0.3">
      <c r="A1" s="34" t="s">
        <v>4</v>
      </c>
      <c r="B1" s="35" t="s">
        <v>5</v>
      </c>
      <c r="C1" s="36" t="s">
        <v>6</v>
      </c>
    </row>
    <row r="2" spans="1:6" x14ac:dyDescent="0.25">
      <c r="A2" s="56">
        <v>43040</v>
      </c>
      <c r="B2" s="20" t="s">
        <v>77</v>
      </c>
      <c r="C2" s="57">
        <v>360</v>
      </c>
    </row>
    <row r="3" spans="1:6" ht="81.75" customHeight="1" x14ac:dyDescent="0.25">
      <c r="A3" s="33">
        <v>43046</v>
      </c>
      <c r="B3" s="32" t="s">
        <v>35</v>
      </c>
      <c r="C3" s="54">
        <v>15733.5</v>
      </c>
      <c r="D3" s="45"/>
    </row>
    <row r="4" spans="1:6" ht="30" x14ac:dyDescent="0.25">
      <c r="A4" s="33">
        <v>43049</v>
      </c>
      <c r="B4" s="32" t="s">
        <v>76</v>
      </c>
      <c r="C4" s="53">
        <v>9500</v>
      </c>
      <c r="D4" s="45"/>
    </row>
    <row r="5" spans="1:6" ht="30" x14ac:dyDescent="0.25">
      <c r="A5" s="33">
        <v>43056</v>
      </c>
      <c r="B5" s="32" t="s">
        <v>46</v>
      </c>
      <c r="C5" s="53">
        <f>1120</f>
        <v>1120</v>
      </c>
      <c r="D5" s="45"/>
    </row>
    <row r="6" spans="1:6" ht="30" x14ac:dyDescent="0.25">
      <c r="A6" s="33">
        <v>43059</v>
      </c>
      <c r="B6" s="32" t="s">
        <v>76</v>
      </c>
      <c r="C6" s="55">
        <v>20538.3</v>
      </c>
      <c r="D6" s="45"/>
    </row>
    <row r="7" spans="1:6" ht="30" x14ac:dyDescent="0.25">
      <c r="A7" s="33">
        <v>43059</v>
      </c>
      <c r="B7" s="32" t="s">
        <v>40</v>
      </c>
      <c r="C7" s="54">
        <v>5500</v>
      </c>
      <c r="D7" s="45"/>
    </row>
    <row r="8" spans="1:6" ht="30" x14ac:dyDescent="0.25">
      <c r="A8" s="33">
        <v>43060</v>
      </c>
      <c r="B8" s="32" t="s">
        <v>46</v>
      </c>
      <c r="C8" s="53">
        <v>1041.5999999999999</v>
      </c>
      <c r="D8" s="45"/>
    </row>
    <row r="9" spans="1:6" ht="30" x14ac:dyDescent="0.25">
      <c r="A9" s="33">
        <v>43067</v>
      </c>
      <c r="B9" s="32" t="s">
        <v>39</v>
      </c>
      <c r="C9" s="67">
        <v>19000</v>
      </c>
      <c r="D9" s="45"/>
    </row>
    <row r="10" spans="1:6" ht="30" x14ac:dyDescent="0.25">
      <c r="A10" s="33">
        <v>43069</v>
      </c>
      <c r="B10" s="32" t="s">
        <v>75</v>
      </c>
      <c r="C10" s="53">
        <v>28420</v>
      </c>
      <c r="D10" s="45"/>
    </row>
    <row r="11" spans="1:6" x14ac:dyDescent="0.25">
      <c r="A11" s="33"/>
      <c r="B11" s="26" t="s">
        <v>7</v>
      </c>
      <c r="C11" s="51">
        <f>432+646+600+1000+20000+10000+10000</f>
        <v>42678</v>
      </c>
      <c r="D11" s="19"/>
      <c r="E11" s="22"/>
    </row>
    <row r="12" spans="1:6" ht="63.75" customHeight="1" thickBot="1" x14ac:dyDescent="0.3">
      <c r="A12" s="40"/>
      <c r="B12" s="41" t="s">
        <v>30</v>
      </c>
      <c r="C12" s="77">
        <f>1500+1090+5757.91+10114.94+20000</f>
        <v>38462.85</v>
      </c>
      <c r="D12" s="78"/>
      <c r="E12" s="45"/>
      <c r="F12" s="45"/>
    </row>
    <row r="13" spans="1:6" ht="15.75" thickBot="1" x14ac:dyDescent="0.3">
      <c r="A13" s="37"/>
      <c r="B13" s="38" t="s">
        <v>0</v>
      </c>
      <c r="C13" s="39">
        <f>SUM(C3:C12)</f>
        <v>181994.25</v>
      </c>
      <c r="E13" s="42"/>
      <c r="F13" s="43"/>
    </row>
    <row r="15" spans="1:6" ht="15.75" customHeight="1" thickBot="1" x14ac:dyDescent="0.3">
      <c r="A15" s="71" t="s">
        <v>1</v>
      </c>
      <c r="B15" s="72"/>
      <c r="C15" s="72"/>
    </row>
    <row r="16" spans="1:6" ht="35.25" customHeight="1" thickBot="1" x14ac:dyDescent="0.3">
      <c r="A16" s="73" t="s">
        <v>27</v>
      </c>
      <c r="B16" s="74"/>
      <c r="C16" s="75"/>
    </row>
    <row r="17" spans="1:3" ht="42.75" customHeight="1" x14ac:dyDescent="0.25">
      <c r="A17" s="23"/>
      <c r="B17" s="49" t="s">
        <v>43</v>
      </c>
      <c r="C17" s="68" t="s">
        <v>26</v>
      </c>
    </row>
    <row r="18" spans="1:3" ht="42.75" customHeight="1" x14ac:dyDescent="0.25">
      <c r="A18" s="44"/>
      <c r="B18" s="32" t="s">
        <v>44</v>
      </c>
      <c r="C18" s="69"/>
    </row>
    <row r="19" spans="1:3" ht="42.75" customHeight="1" x14ac:dyDescent="0.25">
      <c r="A19" s="44"/>
      <c r="B19" s="32" t="s">
        <v>45</v>
      </c>
      <c r="C19" s="69"/>
    </row>
    <row r="20" spans="1:3" ht="48" customHeight="1" thickBot="1" x14ac:dyDescent="0.3">
      <c r="A20" s="24"/>
      <c r="B20" s="50" t="s">
        <v>31</v>
      </c>
      <c r="C20" s="70"/>
    </row>
    <row r="21" spans="1:3" hidden="1" x14ac:dyDescent="0.25">
      <c r="A21" s="46"/>
      <c r="B21" s="47" t="s">
        <v>12</v>
      </c>
      <c r="C21" s="48" t="s">
        <v>23</v>
      </c>
    </row>
    <row r="22" spans="1:3" hidden="1" x14ac:dyDescent="0.25">
      <c r="A22" s="25"/>
      <c r="B22" s="21" t="s">
        <v>14</v>
      </c>
      <c r="C22" s="29" t="s">
        <v>23</v>
      </c>
    </row>
    <row r="23" spans="1:3" hidden="1" x14ac:dyDescent="0.25">
      <c r="A23" s="25"/>
      <c r="B23" s="21" t="s">
        <v>15</v>
      </c>
      <c r="C23" s="29" t="s">
        <v>23</v>
      </c>
    </row>
    <row r="24" spans="1:3" hidden="1" x14ac:dyDescent="0.25">
      <c r="A24" s="25"/>
      <c r="B24" s="21" t="s">
        <v>16</v>
      </c>
      <c r="C24" s="29" t="s">
        <v>23</v>
      </c>
    </row>
    <row r="25" spans="1:3" hidden="1" x14ac:dyDescent="0.25">
      <c r="A25" s="25"/>
      <c r="B25" s="21" t="s">
        <v>9</v>
      </c>
      <c r="C25" s="29" t="s">
        <v>23</v>
      </c>
    </row>
    <row r="26" spans="1:3" hidden="1" x14ac:dyDescent="0.25">
      <c r="A26" s="25"/>
      <c r="B26" s="21" t="s">
        <v>17</v>
      </c>
      <c r="C26" s="29" t="s">
        <v>23</v>
      </c>
    </row>
    <row r="27" spans="1:3" hidden="1" x14ac:dyDescent="0.25">
      <c r="A27" s="25"/>
      <c r="B27" s="21" t="s">
        <v>18</v>
      </c>
      <c r="C27" s="29" t="s">
        <v>23</v>
      </c>
    </row>
    <row r="28" spans="1:3" hidden="1" x14ac:dyDescent="0.25">
      <c r="A28" s="26"/>
      <c r="B28" s="21" t="s">
        <v>19</v>
      </c>
      <c r="C28" s="29" t="s">
        <v>23</v>
      </c>
    </row>
    <row r="29" spans="1:3" hidden="1" x14ac:dyDescent="0.25">
      <c r="A29" s="26"/>
      <c r="B29" s="21" t="s">
        <v>8</v>
      </c>
      <c r="C29" s="29" t="s">
        <v>23</v>
      </c>
    </row>
    <row r="30" spans="1:3" hidden="1" x14ac:dyDescent="0.25">
      <c r="A30" s="26"/>
      <c r="B30" s="21" t="s">
        <v>20</v>
      </c>
      <c r="C30" s="29" t="s">
        <v>23</v>
      </c>
    </row>
    <row r="31" spans="1:3" hidden="1" x14ac:dyDescent="0.25">
      <c r="A31" s="26"/>
      <c r="B31" s="21" t="s">
        <v>21</v>
      </c>
      <c r="C31" s="29" t="s">
        <v>23</v>
      </c>
    </row>
    <row r="32" spans="1:3" hidden="1" x14ac:dyDescent="0.25">
      <c r="A32" s="26"/>
      <c r="B32" s="21" t="s">
        <v>22</v>
      </c>
      <c r="C32" s="29" t="s">
        <v>23</v>
      </c>
    </row>
    <row r="33" spans="1:3" hidden="1" x14ac:dyDescent="0.25">
      <c r="A33" s="26"/>
      <c r="B33" s="21" t="s">
        <v>24</v>
      </c>
      <c r="C33" s="29" t="s">
        <v>23</v>
      </c>
    </row>
    <row r="34" spans="1:3" hidden="1" x14ac:dyDescent="0.25">
      <c r="A34" s="26"/>
      <c r="B34" s="21" t="s">
        <v>25</v>
      </c>
      <c r="C34" s="29" t="s">
        <v>23</v>
      </c>
    </row>
    <row r="35" spans="1:3" ht="30" x14ac:dyDescent="0.25">
      <c r="A35" s="52">
        <v>43049</v>
      </c>
      <c r="B35" s="26" t="s">
        <v>71</v>
      </c>
      <c r="C35" s="29" t="s">
        <v>33</v>
      </c>
    </row>
    <row r="36" spans="1:3" ht="30" x14ac:dyDescent="0.25">
      <c r="A36" s="52">
        <v>43052</v>
      </c>
      <c r="B36" s="26" t="s">
        <v>72</v>
      </c>
      <c r="C36" s="29" t="s">
        <v>33</v>
      </c>
    </row>
    <row r="37" spans="1:3" ht="30" x14ac:dyDescent="0.25">
      <c r="A37" s="52">
        <v>43052</v>
      </c>
      <c r="B37" s="26" t="s">
        <v>70</v>
      </c>
      <c r="C37" s="29" t="s">
        <v>33</v>
      </c>
    </row>
    <row r="38" spans="1:3" ht="30" x14ac:dyDescent="0.25">
      <c r="A38" s="52">
        <v>43059</v>
      </c>
      <c r="B38" s="32" t="s">
        <v>68</v>
      </c>
      <c r="C38" s="29" t="s">
        <v>67</v>
      </c>
    </row>
    <row r="39" spans="1:3" ht="30" x14ac:dyDescent="0.25">
      <c r="A39" s="52">
        <v>43059</v>
      </c>
      <c r="B39" s="32" t="s">
        <v>69</v>
      </c>
      <c r="C39" s="29" t="s">
        <v>67</v>
      </c>
    </row>
    <row r="40" spans="1:3" ht="30" x14ac:dyDescent="0.25">
      <c r="A40" s="26"/>
      <c r="B40" s="21" t="s">
        <v>53</v>
      </c>
      <c r="C40" s="29" t="s">
        <v>33</v>
      </c>
    </row>
    <row r="41" spans="1:3" ht="30" x14ac:dyDescent="0.25">
      <c r="A41" s="26"/>
      <c r="B41" s="21" t="s">
        <v>63</v>
      </c>
      <c r="C41" s="29" t="s">
        <v>33</v>
      </c>
    </row>
    <row r="42" spans="1:3" ht="30" x14ac:dyDescent="0.25">
      <c r="A42" s="26"/>
      <c r="B42" s="21" t="s">
        <v>55</v>
      </c>
      <c r="C42" s="29" t="s">
        <v>33</v>
      </c>
    </row>
    <row r="43" spans="1:3" ht="30" x14ac:dyDescent="0.25">
      <c r="A43" s="26"/>
      <c r="B43" s="21" t="s">
        <v>56</v>
      </c>
      <c r="C43" s="29" t="s">
        <v>33</v>
      </c>
    </row>
    <row r="44" spans="1:3" ht="30" x14ac:dyDescent="0.25">
      <c r="A44" s="26"/>
      <c r="B44" s="21" t="s">
        <v>57</v>
      </c>
      <c r="C44" s="29" t="s">
        <v>33</v>
      </c>
    </row>
    <row r="45" spans="1:3" ht="30" x14ac:dyDescent="0.25">
      <c r="A45" s="26"/>
      <c r="B45" s="21" t="s">
        <v>58</v>
      </c>
      <c r="C45" s="29" t="s">
        <v>33</v>
      </c>
    </row>
    <row r="46" spans="1:3" ht="30" x14ac:dyDescent="0.25">
      <c r="A46" s="26"/>
      <c r="B46" s="21" t="s">
        <v>54</v>
      </c>
      <c r="C46" s="29" t="s">
        <v>64</v>
      </c>
    </row>
    <row r="47" spans="1:3" ht="30" x14ac:dyDescent="0.25">
      <c r="A47" s="26"/>
      <c r="B47" s="21" t="s">
        <v>32</v>
      </c>
      <c r="C47" s="29" t="s">
        <v>33</v>
      </c>
    </row>
    <row r="48" spans="1:3" ht="30" x14ac:dyDescent="0.25">
      <c r="A48" s="26"/>
      <c r="B48" s="21" t="s">
        <v>59</v>
      </c>
      <c r="C48" s="29" t="s">
        <v>33</v>
      </c>
    </row>
    <row r="49" spans="1:4" ht="30" x14ac:dyDescent="0.25">
      <c r="A49" s="26"/>
      <c r="B49" s="21" t="s">
        <v>60</v>
      </c>
      <c r="C49" s="29" t="s">
        <v>33</v>
      </c>
    </row>
    <row r="50" spans="1:4" ht="30" x14ac:dyDescent="0.25">
      <c r="A50" s="26"/>
      <c r="B50" s="21" t="s">
        <v>61</v>
      </c>
      <c r="C50" s="29" t="s">
        <v>80</v>
      </c>
      <c r="D50" s="43"/>
    </row>
    <row r="51" spans="1:4" ht="30" x14ac:dyDescent="0.25">
      <c r="A51" s="26"/>
      <c r="B51" s="21" t="s">
        <v>62</v>
      </c>
      <c r="C51" s="29" t="s">
        <v>33</v>
      </c>
    </row>
    <row r="52" spans="1:4" x14ac:dyDescent="0.25">
      <c r="A52" s="26"/>
      <c r="B52" s="21" t="s">
        <v>65</v>
      </c>
      <c r="C52" s="29"/>
    </row>
    <row r="53" spans="1:4" s="45" customFormat="1" x14ac:dyDescent="0.25">
      <c r="A53" s="32"/>
      <c r="B53" s="21" t="s">
        <v>66</v>
      </c>
      <c r="C53" s="29" t="s">
        <v>10</v>
      </c>
    </row>
    <row r="54" spans="1:4" s="45" customFormat="1" x14ac:dyDescent="0.25">
      <c r="A54" s="32"/>
      <c r="B54" s="21" t="s">
        <v>49</v>
      </c>
      <c r="C54" s="29" t="s">
        <v>11</v>
      </c>
    </row>
    <row r="55" spans="1:4" x14ac:dyDescent="0.25">
      <c r="A55" s="26"/>
      <c r="B55" s="21" t="s">
        <v>50</v>
      </c>
      <c r="C55" s="29" t="s">
        <v>51</v>
      </c>
    </row>
    <row r="56" spans="1:4" s="45" customFormat="1" x14ac:dyDescent="0.25">
      <c r="A56" s="32"/>
      <c r="B56" s="21" t="s">
        <v>29</v>
      </c>
      <c r="C56" s="29" t="s">
        <v>52</v>
      </c>
    </row>
    <row r="57" spans="1:4" s="45" customFormat="1" x14ac:dyDescent="0.25">
      <c r="A57" s="32"/>
      <c r="B57" s="21" t="s">
        <v>41</v>
      </c>
      <c r="C57" s="29" t="s">
        <v>11</v>
      </c>
    </row>
    <row r="58" spans="1:4" s="45" customFormat="1" x14ac:dyDescent="0.25">
      <c r="A58" s="32"/>
      <c r="B58" s="21" t="s">
        <v>42</v>
      </c>
      <c r="C58" s="29" t="s">
        <v>10</v>
      </c>
    </row>
    <row r="59" spans="1:4" ht="30" x14ac:dyDescent="0.25">
      <c r="A59" s="26"/>
      <c r="B59" s="21" t="s">
        <v>47</v>
      </c>
      <c r="C59" s="29" t="s">
        <v>48</v>
      </c>
    </row>
    <row r="60" spans="1:4" x14ac:dyDescent="0.25">
      <c r="A60" s="26"/>
      <c r="B60" s="27" t="s">
        <v>13</v>
      </c>
      <c r="C60" s="30" t="s">
        <v>28</v>
      </c>
    </row>
    <row r="61" spans="1:4" x14ac:dyDescent="0.25">
      <c r="C61" s="22"/>
    </row>
    <row r="62" spans="1:4" x14ac:dyDescent="0.25">
      <c r="C62" s="31"/>
    </row>
    <row r="63" spans="1:4" x14ac:dyDescent="0.25">
      <c r="C63" s="31"/>
    </row>
    <row r="64" spans="1:4" x14ac:dyDescent="0.25">
      <c r="C64" s="22"/>
    </row>
  </sheetData>
  <autoFilter ref="A1:C13"/>
  <mergeCells count="3">
    <mergeCell ref="C17:C20"/>
    <mergeCell ref="A15:C15"/>
    <mergeCell ref="A16:C1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4"/>
  <sheetViews>
    <sheetView workbookViewId="0">
      <selection activeCell="D12" sqref="D12"/>
    </sheetView>
  </sheetViews>
  <sheetFormatPr defaultColWidth="9" defaultRowHeight="15" x14ac:dyDescent="0.25"/>
  <cols>
    <col min="1" max="1" width="17.140625" style="3" customWidth="1"/>
    <col min="2" max="2" width="51" style="4" customWidth="1"/>
    <col min="3" max="3" width="11.28515625" style="5" customWidth="1"/>
    <col min="4" max="7" width="9.140625" style="16" customWidth="1"/>
    <col min="8" max="256" width="9.140625" style="6" customWidth="1"/>
  </cols>
  <sheetData>
    <row r="1" spans="1:256" x14ac:dyDescent="0.25">
      <c r="A1" s="76"/>
      <c r="B1" s="76"/>
      <c r="C1" s="76"/>
    </row>
    <row r="2" spans="1:256" s="7" customFormat="1" ht="15.75" thickBot="1" x14ac:dyDescent="0.3">
      <c r="A2" s="8" t="s">
        <v>4</v>
      </c>
      <c r="B2" s="2" t="s">
        <v>5</v>
      </c>
      <c r="C2" s="9" t="s">
        <v>6</v>
      </c>
    </row>
    <row r="3" spans="1:256" ht="16.5" customHeight="1" x14ac:dyDescent="0.25">
      <c r="A3" s="10">
        <v>43040</v>
      </c>
      <c r="B3" s="17" t="s">
        <v>3</v>
      </c>
      <c r="C3" s="15">
        <v>500</v>
      </c>
      <c r="E3" s="7"/>
      <c r="F3" s="7"/>
      <c r="G3" s="7"/>
      <c r="H3" s="7"/>
      <c r="I3" s="7"/>
      <c r="J3" s="7"/>
    </row>
    <row r="4" spans="1:256" ht="16.5" customHeight="1" x14ac:dyDescent="0.25">
      <c r="A4" s="10">
        <v>43040</v>
      </c>
      <c r="B4" s="17" t="s">
        <v>3</v>
      </c>
      <c r="C4" s="15">
        <v>972</v>
      </c>
      <c r="E4" s="7"/>
      <c r="F4" s="7"/>
      <c r="G4" s="7"/>
      <c r="H4" s="7"/>
      <c r="I4" s="7"/>
      <c r="J4" s="7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  <c r="IV4" s="16"/>
    </row>
    <row r="5" spans="1:256" ht="16.5" customHeight="1" x14ac:dyDescent="0.25">
      <c r="A5" s="10">
        <v>43040</v>
      </c>
      <c r="B5" s="17" t="s">
        <v>3</v>
      </c>
      <c r="C5" s="15">
        <v>486</v>
      </c>
      <c r="E5" s="7"/>
      <c r="F5" s="7"/>
      <c r="G5" s="7"/>
      <c r="H5" s="7"/>
      <c r="I5" s="7"/>
      <c r="J5" s="7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</row>
    <row r="6" spans="1:256" ht="16.5" customHeight="1" x14ac:dyDescent="0.25">
      <c r="A6" s="10">
        <v>43047</v>
      </c>
      <c r="B6" s="17" t="s">
        <v>3</v>
      </c>
      <c r="C6" s="15">
        <v>1944</v>
      </c>
      <c r="E6" s="7"/>
      <c r="F6" s="7"/>
      <c r="G6" s="7"/>
      <c r="H6" s="7"/>
      <c r="I6" s="7"/>
      <c r="J6" s="7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ht="16.5" customHeight="1" x14ac:dyDescent="0.25">
      <c r="A7" s="10">
        <v>43047</v>
      </c>
      <c r="B7" s="17" t="s">
        <v>3</v>
      </c>
      <c r="C7" s="15">
        <v>194.4</v>
      </c>
      <c r="E7" s="7"/>
      <c r="F7" s="7"/>
      <c r="G7" s="7"/>
      <c r="H7" s="7"/>
      <c r="I7" s="7"/>
      <c r="J7" s="7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ht="16.5" customHeight="1" x14ac:dyDescent="0.25">
      <c r="A8" s="10">
        <v>43048</v>
      </c>
      <c r="B8" s="1" t="s">
        <v>3</v>
      </c>
      <c r="C8" s="15">
        <v>1000</v>
      </c>
      <c r="E8" s="7"/>
      <c r="F8" s="7"/>
      <c r="G8" s="7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/>
      <c r="IS8"/>
      <c r="IT8"/>
      <c r="IU8"/>
      <c r="IV8"/>
    </row>
    <row r="9" spans="1:256" ht="16.5" customHeight="1" x14ac:dyDescent="0.25">
      <c r="A9" s="10">
        <v>43049</v>
      </c>
      <c r="B9" s="1" t="s">
        <v>3</v>
      </c>
      <c r="C9" s="15">
        <v>1944</v>
      </c>
      <c r="E9" s="7"/>
      <c r="F9" s="7"/>
      <c r="G9" s="7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/>
      <c r="IS9"/>
      <c r="IT9"/>
      <c r="IU9"/>
      <c r="IV9"/>
    </row>
    <row r="10" spans="1:256" ht="31.5" customHeight="1" x14ac:dyDescent="0.25">
      <c r="A10" s="10">
        <v>43049</v>
      </c>
      <c r="B10" s="1" t="s">
        <v>36</v>
      </c>
      <c r="C10" s="15">
        <v>10000</v>
      </c>
      <c r="E10" s="7"/>
      <c r="F10" s="7"/>
      <c r="G10" s="7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/>
      <c r="IS10"/>
      <c r="IT10"/>
      <c r="IU10"/>
      <c r="IV10"/>
    </row>
    <row r="11" spans="1:256" ht="16.5" customHeight="1" x14ac:dyDescent="0.25">
      <c r="A11" s="10">
        <v>43049</v>
      </c>
      <c r="B11" s="1" t="s">
        <v>3</v>
      </c>
      <c r="C11" s="15">
        <v>100</v>
      </c>
      <c r="E11" s="7"/>
      <c r="F11" s="7"/>
      <c r="G11" s="7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/>
      <c r="IS11"/>
      <c r="IT11"/>
      <c r="IU11"/>
      <c r="IV11"/>
    </row>
    <row r="12" spans="1:256" ht="16.5" customHeight="1" x14ac:dyDescent="0.25">
      <c r="A12" s="10">
        <v>43049</v>
      </c>
      <c r="B12" s="1" t="s">
        <v>3</v>
      </c>
      <c r="C12" s="15">
        <v>25820.01</v>
      </c>
      <c r="E12" s="7"/>
      <c r="F12" s="7"/>
      <c r="G12" s="7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/>
      <c r="IS12"/>
      <c r="IT12"/>
      <c r="IU12"/>
      <c r="IV12"/>
    </row>
    <row r="13" spans="1:256" ht="16.5" customHeight="1" x14ac:dyDescent="0.25">
      <c r="A13" s="10">
        <v>43052</v>
      </c>
      <c r="B13" s="1" t="s">
        <v>3</v>
      </c>
      <c r="C13" s="15">
        <v>874.8</v>
      </c>
      <c r="E13" s="7"/>
      <c r="F13" s="7"/>
      <c r="G13" s="7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/>
      <c r="IS13"/>
      <c r="IT13"/>
      <c r="IU13"/>
      <c r="IV13"/>
    </row>
    <row r="14" spans="1:256" ht="16.5" customHeight="1" x14ac:dyDescent="0.25">
      <c r="A14" s="10">
        <v>43053</v>
      </c>
      <c r="B14" s="1" t="s">
        <v>3</v>
      </c>
      <c r="C14" s="15">
        <v>4246.91</v>
      </c>
      <c r="E14" s="7"/>
      <c r="F14" s="7"/>
      <c r="G14" s="7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/>
      <c r="IS14"/>
      <c r="IT14"/>
      <c r="IU14"/>
      <c r="IV14"/>
    </row>
    <row r="15" spans="1:256" ht="16.5" customHeight="1" x14ac:dyDescent="0.25">
      <c r="A15" s="10">
        <v>43053</v>
      </c>
      <c r="B15" s="1" t="s">
        <v>3</v>
      </c>
      <c r="C15" s="15">
        <v>97.2</v>
      </c>
      <c r="E15" s="7"/>
      <c r="F15" s="7"/>
      <c r="G15" s="7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/>
      <c r="IS15"/>
      <c r="IT15"/>
      <c r="IU15"/>
      <c r="IV15"/>
    </row>
    <row r="16" spans="1:256" ht="16.5" customHeight="1" x14ac:dyDescent="0.25">
      <c r="A16" s="10">
        <v>43054</v>
      </c>
      <c r="B16" s="1" t="s">
        <v>3</v>
      </c>
      <c r="C16" s="15">
        <v>11664</v>
      </c>
      <c r="E16" s="7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/>
      <c r="IO16"/>
      <c r="IP16"/>
      <c r="IQ16"/>
      <c r="IR16"/>
      <c r="IS16"/>
      <c r="IT16"/>
      <c r="IU16"/>
      <c r="IV16"/>
    </row>
    <row r="17" spans="1:256" ht="16.5" customHeight="1" x14ac:dyDescent="0.25">
      <c r="A17" s="10">
        <v>43055</v>
      </c>
      <c r="B17" s="1" t="s">
        <v>3</v>
      </c>
      <c r="C17" s="15">
        <v>1944</v>
      </c>
      <c r="E17" s="7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/>
      <c r="IO17"/>
      <c r="IP17"/>
      <c r="IQ17"/>
      <c r="IR17"/>
      <c r="IS17"/>
      <c r="IT17"/>
      <c r="IU17"/>
      <c r="IV17"/>
    </row>
    <row r="18" spans="1:256" ht="16.5" customHeight="1" x14ac:dyDescent="0.25">
      <c r="A18" s="10">
        <v>43056</v>
      </c>
      <c r="B18" s="1" t="s">
        <v>3</v>
      </c>
      <c r="C18" s="15">
        <v>291.60000000000002</v>
      </c>
      <c r="E18" s="7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/>
      <c r="IO18"/>
      <c r="IP18"/>
      <c r="IQ18"/>
      <c r="IR18"/>
      <c r="IS18"/>
      <c r="IT18"/>
      <c r="IU18"/>
      <c r="IV18"/>
    </row>
    <row r="19" spans="1:256" ht="16.5" customHeight="1" x14ac:dyDescent="0.25">
      <c r="A19" s="10">
        <v>43056</v>
      </c>
      <c r="B19" s="1" t="s">
        <v>74</v>
      </c>
      <c r="C19" s="15">
        <v>6251.5</v>
      </c>
      <c r="E19" s="7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6.5" customHeight="1" x14ac:dyDescent="0.25">
      <c r="A20" s="10">
        <v>43059</v>
      </c>
      <c r="B20" s="1" t="s">
        <v>3</v>
      </c>
      <c r="C20" s="15">
        <v>385.92</v>
      </c>
      <c r="E20" s="7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6.5" customHeight="1" x14ac:dyDescent="0.25">
      <c r="A21" s="10">
        <v>43060</v>
      </c>
      <c r="B21" s="1" t="s">
        <v>3</v>
      </c>
      <c r="C21" s="15">
        <v>5000</v>
      </c>
      <c r="E21" s="7"/>
      <c r="F21" s="7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6.5" customHeight="1" x14ac:dyDescent="0.25">
      <c r="A22" s="10">
        <v>43060</v>
      </c>
      <c r="B22" s="1" t="s">
        <v>3</v>
      </c>
      <c r="C22" s="15">
        <v>500</v>
      </c>
      <c r="E22" s="7"/>
      <c r="F22" s="7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16.5" customHeight="1" x14ac:dyDescent="0.25">
      <c r="A23" s="10">
        <v>43060</v>
      </c>
      <c r="B23" s="1" t="s">
        <v>3</v>
      </c>
      <c r="C23" s="15">
        <v>30461.51</v>
      </c>
      <c r="E23" s="7"/>
      <c r="F23" s="7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16.5" customHeight="1" x14ac:dyDescent="0.25">
      <c r="A24" s="10">
        <v>43061</v>
      </c>
      <c r="B24" s="1" t="s">
        <v>3</v>
      </c>
      <c r="C24" s="15">
        <v>97.2</v>
      </c>
      <c r="E24" s="7"/>
      <c r="F24" s="7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16.5" customHeight="1" x14ac:dyDescent="0.25">
      <c r="A25" s="10">
        <v>43061</v>
      </c>
      <c r="B25" s="1" t="s">
        <v>3</v>
      </c>
      <c r="C25" s="15">
        <v>583.20000000000005</v>
      </c>
      <c r="E25" s="7"/>
      <c r="F25" s="7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16.5" customHeight="1" x14ac:dyDescent="0.25">
      <c r="A26" s="10">
        <v>43061</v>
      </c>
      <c r="B26" s="1" t="s">
        <v>3</v>
      </c>
      <c r="C26" s="15">
        <v>291.60000000000002</v>
      </c>
      <c r="E26" s="7"/>
      <c r="F26" s="7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16.5" customHeight="1" x14ac:dyDescent="0.25">
      <c r="A27" s="10">
        <v>43063</v>
      </c>
      <c r="B27" s="1" t="s">
        <v>3</v>
      </c>
      <c r="C27" s="15">
        <v>19926</v>
      </c>
      <c r="E27" s="7"/>
      <c r="F27" s="7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/>
      <c r="IN27"/>
      <c r="IO27"/>
      <c r="IP27"/>
      <c r="IQ27"/>
      <c r="IR27"/>
      <c r="IS27"/>
      <c r="IT27"/>
      <c r="IU27"/>
      <c r="IV27"/>
    </row>
    <row r="28" spans="1:256" ht="16.5" customHeight="1" x14ac:dyDescent="0.25">
      <c r="A28" s="10">
        <v>43066</v>
      </c>
      <c r="B28" s="1" t="s">
        <v>3</v>
      </c>
      <c r="C28" s="15">
        <v>4568.3999999999996</v>
      </c>
      <c r="E28" s="7"/>
      <c r="F28" s="7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/>
      <c r="IN28"/>
      <c r="IO28"/>
      <c r="IP28"/>
      <c r="IQ28"/>
      <c r="IR28"/>
      <c r="IS28"/>
      <c r="IT28"/>
      <c r="IU28"/>
      <c r="IV28"/>
    </row>
    <row r="29" spans="1:256" ht="16.5" customHeight="1" x14ac:dyDescent="0.25">
      <c r="A29" s="10">
        <v>43066</v>
      </c>
      <c r="B29" s="1" t="s">
        <v>3</v>
      </c>
      <c r="C29" s="15">
        <v>1166.4000000000001</v>
      </c>
      <c r="E29" s="7"/>
      <c r="F29" s="7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/>
      <c r="IN29"/>
      <c r="IO29"/>
      <c r="IP29"/>
      <c r="IQ29"/>
      <c r="IR29"/>
      <c r="IS29"/>
      <c r="IT29"/>
      <c r="IU29"/>
      <c r="IV29"/>
    </row>
    <row r="30" spans="1:256" ht="16.5" customHeight="1" x14ac:dyDescent="0.25">
      <c r="A30" s="10">
        <v>43066</v>
      </c>
      <c r="B30" s="1" t="s">
        <v>3</v>
      </c>
      <c r="C30" s="15">
        <v>486</v>
      </c>
      <c r="E30" s="7"/>
      <c r="F30" s="7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/>
      <c r="IN30"/>
      <c r="IO30"/>
      <c r="IP30"/>
      <c r="IQ30"/>
      <c r="IR30"/>
      <c r="IS30"/>
      <c r="IT30"/>
      <c r="IU30"/>
      <c r="IV30"/>
    </row>
    <row r="31" spans="1:256" ht="16.5" customHeight="1" x14ac:dyDescent="0.25">
      <c r="A31" s="10">
        <v>43067</v>
      </c>
      <c r="B31" s="1" t="s">
        <v>3</v>
      </c>
      <c r="C31" s="15">
        <v>972</v>
      </c>
      <c r="E31" s="7"/>
      <c r="F31" s="7"/>
      <c r="G31" s="7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/>
      <c r="IS31"/>
      <c r="IT31"/>
      <c r="IU31"/>
      <c r="IV31"/>
    </row>
    <row r="32" spans="1:256" ht="16.5" customHeight="1" x14ac:dyDescent="0.25">
      <c r="A32" s="10">
        <v>43067</v>
      </c>
      <c r="B32" s="1" t="s">
        <v>3</v>
      </c>
      <c r="C32" s="15">
        <v>97.2</v>
      </c>
      <c r="E32" s="7"/>
      <c r="F32" s="7"/>
      <c r="G32" s="7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/>
      <c r="IS32"/>
      <c r="IT32"/>
      <c r="IU32"/>
      <c r="IV32"/>
    </row>
    <row r="33" spans="1:256" ht="16.5" customHeight="1" x14ac:dyDescent="0.25">
      <c r="A33" s="10">
        <v>43067</v>
      </c>
      <c r="B33" s="1" t="s">
        <v>3</v>
      </c>
      <c r="C33" s="15">
        <v>1846.8</v>
      </c>
      <c r="E33" s="7"/>
      <c r="F33" s="7"/>
      <c r="G33" s="7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/>
      <c r="IS33"/>
      <c r="IT33"/>
      <c r="IU33"/>
      <c r="IV33"/>
    </row>
    <row r="34" spans="1:256" ht="32.25" customHeight="1" x14ac:dyDescent="0.25">
      <c r="A34" s="10">
        <v>43067</v>
      </c>
      <c r="B34" s="1" t="s">
        <v>73</v>
      </c>
      <c r="C34" s="15">
        <v>1000</v>
      </c>
      <c r="E34" s="7"/>
      <c r="F34" s="7"/>
      <c r="G34" s="7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/>
      <c r="IS34"/>
      <c r="IT34"/>
      <c r="IU34"/>
      <c r="IV34"/>
    </row>
    <row r="35" spans="1:256" ht="16.5" customHeight="1" x14ac:dyDescent="0.25">
      <c r="A35" s="10">
        <v>43068</v>
      </c>
      <c r="B35" s="1" t="s">
        <v>37</v>
      </c>
      <c r="C35" s="15">
        <v>54.99</v>
      </c>
      <c r="E35" s="7"/>
      <c r="F35" s="7"/>
      <c r="G35" s="7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/>
      <c r="IS35"/>
      <c r="IT35"/>
      <c r="IU35"/>
      <c r="IV35"/>
    </row>
    <row r="36" spans="1:256" ht="32.25" customHeight="1" x14ac:dyDescent="0.25">
      <c r="A36" s="10">
        <v>43069</v>
      </c>
      <c r="B36" s="1" t="s">
        <v>38</v>
      </c>
      <c r="C36" s="15">
        <v>500</v>
      </c>
      <c r="E36" s="7"/>
      <c r="F36" s="7"/>
      <c r="G36" s="7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/>
      <c r="IS36"/>
      <c r="IT36"/>
      <c r="IU36"/>
      <c r="IV36"/>
    </row>
    <row r="37" spans="1:256" ht="16.5" customHeight="1" x14ac:dyDescent="0.25">
      <c r="A37" s="10">
        <v>43069</v>
      </c>
      <c r="B37" s="1" t="s">
        <v>3</v>
      </c>
      <c r="C37" s="15">
        <v>486</v>
      </c>
      <c r="E37" s="7"/>
      <c r="F37" s="7"/>
      <c r="G37" s="7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/>
      <c r="IS37"/>
      <c r="IT37"/>
      <c r="IU37"/>
      <c r="IV37"/>
    </row>
    <row r="38" spans="1:256" ht="31.5" customHeight="1" thickBot="1" x14ac:dyDescent="0.3">
      <c r="A38" s="10">
        <v>43067</v>
      </c>
      <c r="B38" s="1" t="s">
        <v>34</v>
      </c>
      <c r="C38" s="15">
        <v>109096</v>
      </c>
      <c r="E38" s="7"/>
      <c r="F38" s="7"/>
      <c r="G38" s="7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/>
      <c r="IS38"/>
      <c r="IT38"/>
      <c r="IU38"/>
      <c r="IV38"/>
    </row>
    <row r="39" spans="1:256" ht="15.75" thickBot="1" x14ac:dyDescent="0.3">
      <c r="A39" s="11"/>
      <c r="B39" s="2" t="s">
        <v>2</v>
      </c>
      <c r="C39" s="9">
        <f>SUM(C3:C38)</f>
        <v>245849.63999999998</v>
      </c>
    </row>
    <row r="40" spans="1:256" ht="15.75" thickBot="1" x14ac:dyDescent="0.3"/>
    <row r="41" spans="1:256" ht="15.75" thickBot="1" x14ac:dyDescent="0.3">
      <c r="A41" s="58" t="s">
        <v>4</v>
      </c>
      <c r="B41" s="59" t="s">
        <v>79</v>
      </c>
      <c r="C41" s="60" t="s">
        <v>6</v>
      </c>
    </row>
    <row r="42" spans="1:256" ht="60.75" thickBot="1" x14ac:dyDescent="0.3">
      <c r="A42" s="64">
        <v>43054</v>
      </c>
      <c r="B42" s="65" t="s">
        <v>78</v>
      </c>
      <c r="C42" s="66">
        <v>44800</v>
      </c>
    </row>
    <row r="43" spans="1:256" ht="15.75" thickBot="1" x14ac:dyDescent="0.3">
      <c r="A43" s="61"/>
      <c r="B43" s="62" t="s">
        <v>2</v>
      </c>
      <c r="C43" s="63">
        <f>SUM(C42:C42)</f>
        <v>44800</v>
      </c>
    </row>
    <row r="44" spans="1:256" x14ac:dyDescent="0.25">
      <c r="A44" s="12"/>
      <c r="B44" s="6"/>
      <c r="C44" s="13"/>
    </row>
    <row r="45" spans="1:256" x14ac:dyDescent="0.25">
      <c r="A45" s="12"/>
      <c r="B45" s="6"/>
      <c r="C45" s="13"/>
    </row>
    <row r="46" spans="1:256" x14ac:dyDescent="0.25">
      <c r="A46" s="12"/>
      <c r="B46" s="6"/>
      <c r="C46" s="13"/>
    </row>
    <row r="47" spans="1:256" x14ac:dyDescent="0.25">
      <c r="A47" s="12"/>
      <c r="B47" s="6"/>
      <c r="C47" s="13"/>
    </row>
    <row r="48" spans="1:256" x14ac:dyDescent="0.25">
      <c r="A48" s="12"/>
      <c r="B48" s="6"/>
      <c r="C48" s="13"/>
    </row>
    <row r="49" spans="1:3" x14ac:dyDescent="0.25">
      <c r="A49" s="12"/>
      <c r="B49" s="6"/>
      <c r="C49" s="13"/>
    </row>
    <row r="50" spans="1:3" x14ac:dyDescent="0.25">
      <c r="A50" s="12"/>
      <c r="B50" s="6"/>
      <c r="C50" s="13"/>
    </row>
    <row r="51" spans="1:3" x14ac:dyDescent="0.25">
      <c r="A51" s="12"/>
      <c r="B51" s="6"/>
      <c r="C51" s="13"/>
    </row>
    <row r="52" spans="1:3" x14ac:dyDescent="0.25">
      <c r="A52" s="12"/>
      <c r="B52" s="6"/>
      <c r="C52" s="13"/>
    </row>
    <row r="53" spans="1:3" x14ac:dyDescent="0.25">
      <c r="A53" s="12"/>
      <c r="B53" s="6"/>
      <c r="C53" s="13"/>
    </row>
    <row r="54" spans="1:3" x14ac:dyDescent="0.25">
      <c r="A54" s="12"/>
      <c r="B54" s="6"/>
      <c r="C54" s="13"/>
    </row>
  </sheetData>
  <autoFilter ref="A2:IV39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Владелец</cp:lastModifiedBy>
  <cp:lastPrinted>2017-12-19T00:49:55Z</cp:lastPrinted>
  <dcterms:created xsi:type="dcterms:W3CDTF">2006-09-27T17:33:49Z</dcterms:created>
  <dcterms:modified xsi:type="dcterms:W3CDTF">2017-12-19T00:50:17Z</dcterms:modified>
</cp:coreProperties>
</file>